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TRANSPARENCIA\2021\CUENTA PUB ANUAL PAG OFICIAL\excel\"/>
    </mc:Choice>
  </mc:AlternateContent>
  <bookViews>
    <workbookView xWindow="0" yWindow="0" windowWidth="19200" windowHeight="7248"/>
  </bookViews>
  <sheets>
    <sheet name="ESF" sheetId="4" r:id="rId1"/>
  </sheets>
  <definedNames>
    <definedName name="_xlnm._FilterDatabase" localSheetId="0" hidden="1">ESF!$A$2:$G$39</definedName>
    <definedName name="_xlnm.Print_Area" localSheetId="0">ESF!$A$1:$G$61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6" i="4" l="1"/>
  <c r="B26" i="4"/>
  <c r="C13" i="4"/>
  <c r="B13" i="4"/>
  <c r="G42" i="4"/>
  <c r="F42" i="4"/>
  <c r="G35" i="4"/>
  <c r="F35" i="4"/>
  <c r="G30" i="4"/>
  <c r="F30" i="4"/>
  <c r="G24" i="4"/>
  <c r="F24" i="4"/>
  <c r="G14" i="4"/>
  <c r="F14" i="4"/>
  <c r="F46" i="4" l="1"/>
  <c r="G46" i="4"/>
  <c r="G26" i="4"/>
  <c r="F26" i="4"/>
  <c r="B28" i="4"/>
  <c r="C28" i="4"/>
  <c r="F48" i="4" l="1"/>
  <c r="G48" i="4"/>
</calcChain>
</file>

<file path=xl/sharedStrings.xml><?xml version="1.0" encoding="utf-8"?>
<sst xmlns="http://schemas.openxmlformats.org/spreadsheetml/2006/main" count="60" uniqueCount="60">
  <si>
    <t>ACTIVO</t>
  </si>
  <si>
    <t>PASIVO</t>
  </si>
  <si>
    <t>Aportaciones</t>
  </si>
  <si>
    <t>Revalúos</t>
  </si>
  <si>
    <t>Reservas</t>
  </si>
  <si>
    <t>Total de Activo Circulante</t>
  </si>
  <si>
    <t>Total de Pasivo Circulante</t>
  </si>
  <si>
    <t>Total de Pasivo No Circulante</t>
  </si>
  <si>
    <t>Total de Activo No Circulante</t>
  </si>
  <si>
    <t>Total Activo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</si>
  <si>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</si>
  <si>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</si>
  <si>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</si>
  <si>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</si>
  <si>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</si>
  <si>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</si>
  <si>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</si>
  <si>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</si>
  <si>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</si>
  <si>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</si>
  <si>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</si>
  <si>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</si>
  <si>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</si>
  <si>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</si>
  <si>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</si>
  <si>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</si>
  <si>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</si>
  <si>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</si>
  <si>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</si>
  <si>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</si>
  <si>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</si>
  <si>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</si>
  <si>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</si>
  <si>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</si>
  <si>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</si>
  <si>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</si>
  <si>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</si>
  <si>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</si>
  <si>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</si>
  <si>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</si>
  <si>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</si>
  <si>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</si>
  <si>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</si>
  <si>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</si>
  <si>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</si>
  <si>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</si>
  <si>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</si>
  <si>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Fondos y Bienes de Terceros en Garantía y/o en Administración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</si>
  <si>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</si>
  <si>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</si>
  <si>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</si>
  <si>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</si>
  <si>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</si>
  <si>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</si>
  <si>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Exceso o Insuficiencia en la Actualización de la Hacienda Pública/ Patrimonio</t>
  </si>
  <si>
    <t>Total Hacienda Pública/Patrimonio</t>
  </si>
  <si>
    <t>Total del Pasivo y Hacienda Pública/Patrimonio</t>
  </si>
  <si>
    <t>Total del Pasivo</t>
  </si>
  <si>
    <t>Sistema para el Desarrollo Integral de la Familia del Municipio de Yuriria, Gto.
Estado de Situación Financiera
AL 31 DE DICIEMBRE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</si>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</sst>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4">
    <xf numFmtId="0" fontId="0" fillId="0" borderId="0"/>
    <xf numFmtId="165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4" fontId="4" fillId="0" borderId="3" xfId="8" applyNumberFormat="1" applyFont="1" applyFill="1" applyBorder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0" fontId="7" fillId="0" borderId="0" xfId="8" applyNumberFormat="1" applyFont="1" applyFill="1" applyBorder="1" applyAlignment="1" applyProtection="1">
      <alignment horizontal="center" vertical="top"/>
      <protection locked="0"/>
    </xf>
    <xf numFmtId="0" fontId="3" fillId="0" borderId="0" xfId="8" applyNumberFormat="1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0" fontId="4" fillId="0" borderId="0" xfId="8" applyFont="1" applyFill="1" applyBorder="1" applyAlignment="1" applyProtection="1">
      <alignment horizontal="left" vertical="top" wrapText="1"/>
      <protection locked="0"/>
    </xf>
    <xf numFmtId="4" fontId="4" fillId="0" borderId="0" xfId="2" applyNumberFormat="1" applyFont="1" applyFill="1" applyBorder="1" applyAlignment="1" applyProtection="1">
      <alignment vertical="top" wrapText="1"/>
      <protection locked="0"/>
    </xf>
    <xf numFmtId="0" fontId="4" fillId="0" borderId="0" xfId="8" applyFont="1" applyFill="1" applyBorder="1" applyAlignment="1" applyProtection="1">
      <alignment horizontal="left" vertical="top"/>
      <protection locked="0"/>
    </xf>
    <xf numFmtId="0" fontId="4" fillId="0" borderId="0" xfId="8" applyFont="1" applyFill="1" applyBorder="1" applyAlignment="1" applyProtection="1">
      <alignment vertical="top"/>
      <protection locked="0"/>
    </xf>
    <xf numFmtId="164" fontId="4" fillId="0" borderId="0" xfId="2" applyNumberFormat="1" applyFont="1" applyFill="1" applyBorder="1" applyAlignment="1" applyProtection="1">
      <alignment vertical="top" wrapText="1"/>
      <protection locked="0"/>
    </xf>
    <xf numFmtId="164" fontId="3" fillId="0" borderId="0" xfId="2" applyNumberFormat="1" applyFont="1" applyFill="1" applyBorder="1" applyAlignment="1" applyProtection="1">
      <alignment vertical="top" wrapText="1"/>
      <protection locked="0"/>
    </xf>
    <xf numFmtId="0" fontId="4" fillId="0" borderId="0" xfId="8" applyNumberFormat="1" applyFont="1" applyFill="1" applyBorder="1" applyAlignment="1" applyProtection="1">
      <alignment horizontal="center" vertical="top"/>
      <protection locked="0"/>
    </xf>
    <xf numFmtId="0" fontId="3" fillId="0" borderId="1" xfId="8" applyFont="1" applyFill="1" applyBorder="1" applyAlignment="1" applyProtection="1">
      <alignment horizontal="left" vertical="top" wrapText="1"/>
      <protection locked="0"/>
    </xf>
    <xf numFmtId="0" fontId="3" fillId="0" borderId="1" xfId="8" applyNumberFormat="1" applyFont="1" applyFill="1" applyBorder="1" applyAlignment="1" applyProtection="1">
      <alignment horizontal="center" vertical="top"/>
      <protection locked="0"/>
    </xf>
    <xf numFmtId="4" fontId="3" fillId="0" borderId="3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center" vertical="center" wrapText="1"/>
      <protection locked="0"/>
    </xf>
    <xf numFmtId="0" fontId="4" fillId="0" borderId="0" xfId="8" applyFont="1" applyFill="1" applyBorder="1" applyAlignment="1" applyProtection="1">
      <alignment vertical="top" wrapText="1"/>
      <protection locked="0"/>
    </xf>
    <xf numFmtId="4" fontId="4" fillId="0" borderId="0" xfId="8" applyNumberFormat="1" applyFont="1" applyFill="1" applyBorder="1" applyAlignment="1" applyProtection="1">
      <alignment vertical="top"/>
      <protection locked="0"/>
    </xf>
    <xf numFmtId="4" fontId="4" fillId="0" borderId="0" xfId="8" applyNumberFormat="1" applyFont="1" applyBorder="1" applyAlignment="1" applyProtection="1">
      <alignment vertical="top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0" fontId="3" fillId="0" borderId="6" xfId="8" applyFont="1" applyFill="1" applyBorder="1" applyAlignment="1" applyProtection="1">
      <alignment horizontal="left" vertical="top" wrapText="1"/>
      <protection locked="0"/>
    </xf>
    <xf numFmtId="0" fontId="3" fillId="0" borderId="7" xfId="8" applyFont="1" applyFill="1" applyBorder="1" applyAlignment="1" applyProtection="1">
      <alignment horizontal="left" vertical="top" wrapText="1"/>
      <protection locked="0"/>
    </xf>
    <xf numFmtId="0" fontId="3" fillId="0" borderId="3" xfId="8" applyFont="1" applyFill="1" applyBorder="1" applyAlignment="1" applyProtection="1">
      <alignment horizontal="center" vertical="center" wrapText="1"/>
      <protection locked="0"/>
    </xf>
    <xf numFmtId="0" fontId="3" fillId="0" borderId="7" xfId="8" applyFont="1" applyFill="1" applyBorder="1" applyAlignment="1" applyProtection="1">
      <alignment vertical="top" wrapText="1"/>
      <protection locked="0"/>
    </xf>
    <xf numFmtId="0" fontId="4" fillId="0" borderId="7" xfId="8" applyFont="1" applyFill="1" applyBorder="1" applyAlignment="1" applyProtection="1">
      <alignment horizontal="left" vertical="top" wrapText="1"/>
      <protection locked="0"/>
    </xf>
    <xf numFmtId="0" fontId="4" fillId="0" borderId="7" xfId="8" applyFont="1" applyFill="1" applyBorder="1" applyAlignment="1" applyProtection="1">
      <alignment vertical="top"/>
      <protection locked="0"/>
    </xf>
    <xf numFmtId="0" fontId="4" fillId="0" borderId="7" xfId="8" applyFont="1" applyBorder="1" applyAlignment="1" applyProtection="1">
      <alignment vertical="top" wrapText="1"/>
      <protection locked="0"/>
    </xf>
    <xf numFmtId="0" fontId="4" fillId="0" borderId="8" xfId="8" applyFont="1" applyBorder="1" applyAlignment="1" applyProtection="1">
      <alignment vertical="top" wrapText="1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4" fontId="4" fillId="0" borderId="4" xfId="8" applyNumberFormat="1" applyFont="1" applyBorder="1" applyAlignment="1" applyProtection="1">
      <alignment vertical="top"/>
      <protection locked="0"/>
    </xf>
    <xf numFmtId="4" fontId="4" fillId="0" borderId="5" xfId="8" applyNumberFormat="1" applyFont="1" applyBorder="1" applyAlignment="1" applyProtection="1">
      <alignment vertical="top"/>
      <protection locked="0"/>
    </xf>
    <xf numFmtId="0" fontId="8" fillId="0" borderId="7" xfId="8" applyFont="1" applyFill="1" applyBorder="1" applyAlignment="1" applyProtection="1">
      <alignment horizontal="left" vertical="top" wrapText="1"/>
      <protection locked="0"/>
    </xf>
    <xf numFmtId="0" fontId="8" fillId="0" borderId="0" xfId="8" applyFont="1" applyFill="1" applyBorder="1" applyAlignment="1" applyProtection="1">
      <alignment horizontal="left" vertical="top" wrapText="1"/>
      <protection locked="0"/>
    </xf>
    <xf numFmtId="0" fontId="9" fillId="0" borderId="0" xfId="8" applyFont="1" applyFill="1" applyBorder="1" applyAlignment="1" applyProtection="1">
      <alignment horizontal="left" vertical="top" wrapText="1"/>
      <protection locked="0"/>
    </xf>
    <xf numFmtId="0" fontId="10" fillId="0" borderId="1" xfId="8" applyFont="1" applyFill="1" applyBorder="1" applyAlignment="1" applyProtection="1">
      <alignment horizontal="center" vertical="center" wrapText="1"/>
      <protection locked="0"/>
    </xf>
    <xf numFmtId="0" fontId="10" fillId="0" borderId="2" xfId="8" applyFont="1" applyFill="1" applyBorder="1" applyAlignment="1" applyProtection="1">
      <alignment horizontal="center" vertical="center" wrapText="1"/>
      <protection locked="0"/>
    </xf>
    <xf numFmtId="4" fontId="4" fillId="0" borderId="3" xfId="2" applyNumberFormat="1" applyFont="1" applyFill="1" applyBorder="1" applyAlignment="1" applyProtection="1">
      <alignment vertical="top" wrapText="1"/>
      <protection locked="0"/>
    </xf>
    <xf numFmtId="0" fontId="2" fillId="0" borderId="0" xfId="8" applyFont="1" applyAlignment="1" applyProtection="1">
      <alignment horizontal="left" vertical="top" indent="1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34">
    <cellStyle name="Euro" xfId="1"/>
    <cellStyle name="Millares 2" xfId="2"/>
    <cellStyle name="Millares 2 2" xfId="3"/>
    <cellStyle name="Millares 2 2 2" xfId="26"/>
    <cellStyle name="Millares 2 2 3" xfId="17"/>
    <cellStyle name="Millares 2 3" xfId="4"/>
    <cellStyle name="Millares 2 3 2" xfId="27"/>
    <cellStyle name="Millares 2 3 3" xfId="18"/>
    <cellStyle name="Millares 2 4" xfId="25"/>
    <cellStyle name="Millares 2 5" xfId="16"/>
    <cellStyle name="Millares 3" xfId="5"/>
    <cellStyle name="Millares 3 2" xfId="28"/>
    <cellStyle name="Millares 3 3" xfId="19"/>
    <cellStyle name="Moneda 2" xfId="6"/>
    <cellStyle name="Moneda 2 2" xfId="29"/>
    <cellStyle name="Moneda 2 3" xfId="20"/>
    <cellStyle name="Normal" xfId="0" builtinId="0"/>
    <cellStyle name="Normal 2" xfId="7"/>
    <cellStyle name="Normal 2 2" xfId="8"/>
    <cellStyle name="Normal 2 3" xfId="30"/>
    <cellStyle name="Normal 2 4" xfId="21"/>
    <cellStyle name="Normal 3" xfId="9"/>
    <cellStyle name="Normal 3 2" xfId="31"/>
    <cellStyle name="Normal 3 3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33"/>
    <cellStyle name="Normal 6 2 3" xfId="24"/>
    <cellStyle name="Normal 6 3" xfId="32"/>
    <cellStyle name="Normal 6 4" xfId="23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48764</xdr:rowOff>
    </xdr:from>
    <xdr:to>
      <xdr:col>0</xdr:col>
      <xdr:colOff>1054100</xdr:colOff>
      <xdr:row>0</xdr:row>
      <xdr:rowOff>485174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764"/>
          <a:ext cx="1054100" cy="436410"/>
        </a:xfrm>
        <a:prstGeom prst="rect">
          <a:avLst/>
        </a:prstGeom>
      </xdr:spPr>
    </xdr:pic>
    <xdr:clientData/>
  </xdr:twoCellAnchor>
  <xdr:twoCellAnchor>
    <xdr:from>
      <xdr:col>0</xdr:col>
      <xdr:colOff>977900</xdr:colOff>
      <xdr:row>52</xdr:row>
      <xdr:rowOff>0</xdr:rowOff>
    </xdr:from>
    <xdr:to>
      <xdr:col>1</xdr:col>
      <xdr:colOff>57150</xdr:colOff>
      <xdr:row>60</xdr:row>
      <xdr:rowOff>50800</xdr:rowOff>
    </xdr:to>
    <xdr:sp macro="" textlink="">
      <xdr:nvSpPr>
        <xdr:cNvPr id="4" name="Rectángulo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/>
      </xdr:nvSpPr>
      <xdr:spPr>
        <a:xfrm>
          <a:off x="977900" y="7270750"/>
          <a:ext cx="2959100" cy="10668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MX" sz="1100" b="1"/>
            <a:t>C.P.</a:t>
          </a:r>
          <a:r>
            <a:rPr lang="es-MX" sz="1100" b="1" baseline="0"/>
            <a:t> Claudia Gómez Arellano</a:t>
          </a:r>
        </a:p>
        <a:p>
          <a:pPr algn="ctr"/>
          <a:endParaRPr lang="es-MX" sz="1100" b="1" baseline="0"/>
        </a:p>
        <a:p>
          <a:pPr algn="ctr"/>
          <a:endParaRPr lang="es-MX" sz="1100" b="1" baseline="0"/>
        </a:p>
        <a:p>
          <a:pPr algn="ctr"/>
          <a:endParaRPr lang="es-MX" sz="1100" b="1" baseline="0"/>
        </a:p>
        <a:p>
          <a:pPr algn="ctr"/>
          <a:r>
            <a:rPr lang="es-MX" sz="1100" b="1" baseline="0"/>
            <a:t>Contadora del SMDIF Yuriria</a:t>
          </a:r>
          <a:endParaRPr lang="es-MX" sz="1100" b="1"/>
        </a:p>
      </xdr:txBody>
    </xdr:sp>
    <xdr:clientData/>
  </xdr:twoCellAnchor>
  <xdr:twoCellAnchor>
    <xdr:from>
      <xdr:col>4</xdr:col>
      <xdr:colOff>901700</xdr:colOff>
      <xdr:row>52</xdr:row>
      <xdr:rowOff>5443</xdr:rowOff>
    </xdr:from>
    <xdr:to>
      <xdr:col>5</xdr:col>
      <xdr:colOff>186871</xdr:colOff>
      <xdr:row>60</xdr:row>
      <xdr:rowOff>56243</xdr:rowOff>
    </xdr:to>
    <xdr:sp macro="" textlink="">
      <xdr:nvSpPr>
        <xdr:cNvPr id="5" name="Rectángulo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/>
      </xdr:nvSpPr>
      <xdr:spPr>
        <a:xfrm>
          <a:off x="6997700" y="7326086"/>
          <a:ext cx="2959100" cy="10668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MX" sz="1100" b="1" baseline="0"/>
            <a:t>Prof. Rogelio Salazar Salazar</a:t>
          </a:r>
        </a:p>
        <a:p>
          <a:pPr algn="ctr"/>
          <a:endParaRPr lang="es-MX" sz="1100" b="1" baseline="0"/>
        </a:p>
        <a:p>
          <a:pPr algn="ctr"/>
          <a:endParaRPr lang="es-MX" sz="1100" b="1" baseline="0"/>
        </a:p>
        <a:p>
          <a:pPr algn="ctr"/>
          <a:endParaRPr lang="es-MX" sz="1100" b="1" baseline="0"/>
        </a:p>
        <a:p>
          <a:pPr algn="ctr"/>
          <a:r>
            <a:rPr lang="es-MX" sz="1100" b="1" baseline="0"/>
            <a:t>Encargado de Dirección  del SMDIF Yuriria</a:t>
          </a:r>
          <a:endParaRPr lang="es-MX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showGridLines="0" tabSelected="1" zoomScale="90" zoomScaleNormal="90" zoomScaleSheetLayoutView="70" workbookViewId="0">
      <selection activeCell="E42" sqref="E42"/>
    </sheetView>
  </sheetViews>
  <sheetFormatPr baseColWidth="10" defaultColWidth="12" defaultRowHeight="10.199999999999999" x14ac:dyDescent="0.2"/>
  <cols>
    <col min="1" max="1" width="67.85546875" style="1" customWidth="1"/>
    <col min="2" max="2" width="18.85546875" style="1" customWidth="1"/>
    <col min="3" max="3" width="18.85546875" style="4" customWidth="1"/>
    <col min="4" max="4" width="1" style="4" customWidth="1"/>
    <col min="5" max="5" width="64.28515625" style="4" customWidth="1"/>
    <col min="6" max="7" width="18.85546875" style="4" customWidth="1"/>
    <col min="8" max="16384" width="12" style="2"/>
  </cols>
  <sheetData>
    <row r="1" spans="1:7" ht="39.9" customHeight="1" x14ac:dyDescent="0.2">
      <c r="A1" s="44" t="s">
        <v>58</v>
      </c>
      <c r="B1" s="45"/>
      <c r="C1" s="45"/>
      <c r="D1" s="45"/>
      <c r="E1" s="45"/>
      <c r="F1" s="45"/>
      <c r="G1" s="46"/>
    </row>
    <row r="2" spans="1:7" s="3" customFormat="1" x14ac:dyDescent="0.2">
      <c r="A2" s="26" t="s">
        <v>0</v>
      </c>
      <c r="B2" s="40">
        <v>2021</v>
      </c>
      <c r="C2" s="40">
        <v>2020</v>
      </c>
      <c r="D2" s="19"/>
      <c r="E2" s="18" t="s">
        <v>1</v>
      </c>
      <c r="F2" s="40">
        <v>2021</v>
      </c>
      <c r="G2" s="41">
        <v>2020</v>
      </c>
    </row>
    <row r="3" spans="1:7" s="3" customFormat="1" x14ac:dyDescent="0.2">
      <c r="A3" s="27"/>
      <c r="B3" s="21"/>
      <c r="C3" s="21"/>
      <c r="D3" s="8"/>
      <c r="E3" s="9"/>
      <c r="F3" s="21"/>
      <c r="G3" s="28"/>
    </row>
    <row r="4" spans="1:7" x14ac:dyDescent="0.2">
      <c r="A4" s="29" t="s">
        <v>23</v>
      </c>
      <c r="B4" s="10"/>
      <c r="C4" s="10"/>
      <c r="D4" s="14"/>
      <c r="E4" s="9" t="s">
        <v>25</v>
      </c>
      <c r="F4" s="10"/>
      <c r="G4" s="5"/>
    </row>
    <row r="5" spans="1:7" x14ac:dyDescent="0.2">
      <c r="A5" s="30" t="s">
        <v>27</v>
      </c>
      <c r="B5" s="12">
        <v>977738.86</v>
      </c>
      <c r="C5" s="12">
        <v>775768.34</v>
      </c>
      <c r="D5" s="17"/>
      <c r="E5" s="11" t="s">
        <v>41</v>
      </c>
      <c r="F5" s="12">
        <v>410799</v>
      </c>
      <c r="G5" s="5">
        <v>462366.41</v>
      </c>
    </row>
    <row r="6" spans="1:7" x14ac:dyDescent="0.2">
      <c r="A6" s="30" t="s">
        <v>28</v>
      </c>
      <c r="B6" s="12">
        <v>1296982.22</v>
      </c>
      <c r="C6" s="12">
        <v>1161280.51</v>
      </c>
      <c r="D6" s="17"/>
      <c r="E6" s="11" t="s">
        <v>42</v>
      </c>
      <c r="F6" s="12">
        <v>0</v>
      </c>
      <c r="G6" s="5">
        <v>0</v>
      </c>
    </row>
    <row r="7" spans="1:7" x14ac:dyDescent="0.2">
      <c r="A7" s="30" t="s">
        <v>29</v>
      </c>
      <c r="B7" s="12">
        <v>0</v>
      </c>
      <c r="C7" s="12">
        <v>0</v>
      </c>
      <c r="D7" s="17"/>
      <c r="E7" s="11" t="s">
        <v>11</v>
      </c>
      <c r="F7" s="12">
        <v>0</v>
      </c>
      <c r="G7" s="5">
        <v>0</v>
      </c>
    </row>
    <row r="8" spans="1:7" x14ac:dyDescent="0.2">
      <c r="A8" s="30" t="s">
        <v>30</v>
      </c>
      <c r="B8" s="12">
        <v>138450</v>
      </c>
      <c r="C8" s="12">
        <v>138450</v>
      </c>
      <c r="D8" s="17"/>
      <c r="E8" s="11" t="s">
        <v>12</v>
      </c>
      <c r="F8" s="12">
        <v>0</v>
      </c>
      <c r="G8" s="5">
        <v>0</v>
      </c>
    </row>
    <row r="9" spans="1:7" x14ac:dyDescent="0.2">
      <c r="A9" s="30" t="s">
        <v>31</v>
      </c>
      <c r="B9" s="12">
        <v>0</v>
      </c>
      <c r="C9" s="12">
        <v>0</v>
      </c>
      <c r="D9" s="17"/>
      <c r="E9" s="11" t="s">
        <v>43</v>
      </c>
      <c r="F9" s="12">
        <v>0</v>
      </c>
      <c r="G9" s="42">
        <v>0</v>
      </c>
    </row>
    <row r="10" spans="1:7" ht="13.5" customHeight="1" x14ac:dyDescent="0.2">
      <c r="A10" s="30" t="s">
        <v>32</v>
      </c>
      <c r="B10" s="12">
        <v>0</v>
      </c>
      <c r="C10" s="12">
        <v>0</v>
      </c>
      <c r="D10" s="17"/>
      <c r="E10" s="11" t="s">
        <v>44</v>
      </c>
      <c r="F10" s="12">
        <v>0</v>
      </c>
      <c r="G10" s="5">
        <v>0</v>
      </c>
    </row>
    <row r="11" spans="1:7" x14ac:dyDescent="0.2">
      <c r="A11" s="30" t="s">
        <v>22</v>
      </c>
      <c r="B11" s="12">
        <v>0</v>
      </c>
      <c r="C11" s="12">
        <v>0</v>
      </c>
      <c r="D11" s="17"/>
      <c r="E11" s="11" t="s">
        <v>13</v>
      </c>
      <c r="F11" s="12">
        <v>0</v>
      </c>
      <c r="G11" s="5">
        <v>0</v>
      </c>
    </row>
    <row r="12" spans="1:7" x14ac:dyDescent="0.2">
      <c r="A12" s="30"/>
      <c r="B12" s="12"/>
      <c r="C12" s="12"/>
      <c r="D12" s="17"/>
      <c r="E12" s="11" t="s">
        <v>45</v>
      </c>
      <c r="F12" s="12">
        <v>0</v>
      </c>
      <c r="G12" s="5">
        <v>0</v>
      </c>
    </row>
    <row r="13" spans="1:7" x14ac:dyDescent="0.2">
      <c r="A13" s="37" t="s">
        <v>5</v>
      </c>
      <c r="B13" s="10">
        <f>SUM(B5:B11)</f>
        <v>2413171.08</v>
      </c>
      <c r="C13" s="10">
        <f>SUM(C5:C11)</f>
        <v>2075498.85</v>
      </c>
      <c r="D13" s="17"/>
      <c r="E13" s="11"/>
      <c r="F13" s="10"/>
      <c r="G13" s="5"/>
    </row>
    <row r="14" spans="1:7" x14ac:dyDescent="0.2">
      <c r="A14" s="27"/>
      <c r="B14" s="10"/>
      <c r="C14" s="10"/>
      <c r="D14" s="8"/>
      <c r="E14" s="38" t="s">
        <v>6</v>
      </c>
      <c r="F14" s="12">
        <f>SUM(F5:F12)</f>
        <v>410799</v>
      </c>
      <c r="G14" s="5">
        <f>SUM(G5:G12)</f>
        <v>462366.41</v>
      </c>
    </row>
    <row r="15" spans="1:7" x14ac:dyDescent="0.2">
      <c r="A15" s="27" t="s">
        <v>24</v>
      </c>
      <c r="B15" s="12"/>
      <c r="C15" s="12"/>
      <c r="D15" s="17"/>
      <c r="E15" s="9"/>
      <c r="F15" s="10"/>
      <c r="G15" s="6"/>
    </row>
    <row r="16" spans="1:7" x14ac:dyDescent="0.2">
      <c r="A16" s="30" t="s">
        <v>33</v>
      </c>
      <c r="B16" s="12">
        <v>0</v>
      </c>
      <c r="C16" s="12">
        <v>0</v>
      </c>
      <c r="D16" s="8"/>
      <c r="E16" s="9" t="s">
        <v>26</v>
      </c>
      <c r="F16" s="10"/>
      <c r="G16" s="5"/>
    </row>
    <row r="17" spans="1:7" x14ac:dyDescent="0.2">
      <c r="A17" s="30" t="s">
        <v>34</v>
      </c>
      <c r="B17" s="12">
        <v>0</v>
      </c>
      <c r="C17" s="12">
        <v>0</v>
      </c>
      <c r="D17" s="17"/>
      <c r="E17" s="11" t="s">
        <v>14</v>
      </c>
      <c r="F17" s="12">
        <v>0</v>
      </c>
      <c r="G17" s="5">
        <v>0</v>
      </c>
    </row>
    <row r="18" spans="1:7" x14ac:dyDescent="0.2">
      <c r="A18" s="30" t="s">
        <v>35</v>
      </c>
      <c r="B18" s="12">
        <v>6229149.9000000004</v>
      </c>
      <c r="C18" s="12">
        <v>6229149.9000000004</v>
      </c>
      <c r="D18" s="17"/>
      <c r="E18" s="11" t="s">
        <v>15</v>
      </c>
      <c r="F18" s="12">
        <v>0</v>
      </c>
      <c r="G18" s="5">
        <v>0</v>
      </c>
    </row>
    <row r="19" spans="1:7" x14ac:dyDescent="0.2">
      <c r="A19" s="30" t="s">
        <v>36</v>
      </c>
      <c r="B19" s="12">
        <v>3382021.76</v>
      </c>
      <c r="C19" s="12">
        <v>3331136.52</v>
      </c>
      <c r="D19" s="17"/>
      <c r="E19" s="11" t="s">
        <v>16</v>
      </c>
      <c r="F19" s="12">
        <v>0</v>
      </c>
      <c r="G19" s="5">
        <v>0</v>
      </c>
    </row>
    <row r="20" spans="1:7" x14ac:dyDescent="0.2">
      <c r="A20" s="30" t="s">
        <v>37</v>
      </c>
      <c r="B20" s="12">
        <v>27306.400000000001</v>
      </c>
      <c r="C20" s="12">
        <v>27306.400000000001</v>
      </c>
      <c r="D20" s="17"/>
      <c r="E20" s="11" t="s">
        <v>46</v>
      </c>
      <c r="F20" s="12">
        <v>0</v>
      </c>
      <c r="G20" s="5">
        <v>0</v>
      </c>
    </row>
    <row r="21" spans="1:7" x14ac:dyDescent="0.2">
      <c r="A21" s="30" t="s">
        <v>38</v>
      </c>
      <c r="B21" s="12">
        <v>-2358707.29</v>
      </c>
      <c r="C21" s="12">
        <v>-2137834.0499999998</v>
      </c>
      <c r="D21" s="17"/>
      <c r="E21" s="13" t="s">
        <v>47</v>
      </c>
      <c r="F21" s="12">
        <v>0</v>
      </c>
      <c r="G21" s="5">
        <v>0</v>
      </c>
    </row>
    <row r="22" spans="1:7" x14ac:dyDescent="0.2">
      <c r="A22" s="30" t="s">
        <v>39</v>
      </c>
      <c r="B22" s="12">
        <v>0</v>
      </c>
      <c r="C22" s="12">
        <v>0</v>
      </c>
      <c r="D22" s="17"/>
      <c r="E22" s="11" t="s">
        <v>17</v>
      </c>
      <c r="F22" s="12">
        <v>0</v>
      </c>
      <c r="G22" s="5">
        <v>0</v>
      </c>
    </row>
    <row r="23" spans="1:7" x14ac:dyDescent="0.2">
      <c r="A23" s="30" t="s">
        <v>10</v>
      </c>
      <c r="B23" s="12">
        <v>0</v>
      </c>
      <c r="C23" s="12">
        <v>0</v>
      </c>
      <c r="D23" s="8"/>
      <c r="E23" s="11"/>
      <c r="F23" s="12"/>
      <c r="G23" s="5"/>
    </row>
    <row r="24" spans="1:7" x14ac:dyDescent="0.2">
      <c r="A24" s="30" t="s">
        <v>40</v>
      </c>
      <c r="B24" s="12">
        <v>0</v>
      </c>
      <c r="C24" s="12">
        <v>0</v>
      </c>
      <c r="D24" s="17"/>
      <c r="E24" s="38" t="s">
        <v>7</v>
      </c>
      <c r="F24" s="12">
        <f>SUM(F17:F22)</f>
        <v>0</v>
      </c>
      <c r="G24" s="5">
        <f>SUM(G17:G22)</f>
        <v>0</v>
      </c>
    </row>
    <row r="25" spans="1:7" s="3" customFormat="1" x14ac:dyDescent="0.2">
      <c r="A25" s="30"/>
      <c r="B25" s="12"/>
      <c r="C25" s="12"/>
      <c r="D25" s="8"/>
      <c r="E25" s="11"/>
      <c r="F25" s="10"/>
      <c r="G25" s="6"/>
    </row>
    <row r="26" spans="1:7" x14ac:dyDescent="0.2">
      <c r="A26" s="37" t="s">
        <v>8</v>
      </c>
      <c r="B26" s="10">
        <f>SUM(B16:B24)</f>
        <v>7279770.7700000005</v>
      </c>
      <c r="C26" s="10">
        <f>SUM(C16:C24)</f>
        <v>7449758.7700000005</v>
      </c>
      <c r="D26" s="17"/>
      <c r="E26" s="39" t="s">
        <v>57</v>
      </c>
      <c r="F26" s="10">
        <f>SUM(F24+F14)</f>
        <v>410799</v>
      </c>
      <c r="G26" s="6">
        <f>SUM(G14+G24)</f>
        <v>462366.41</v>
      </c>
    </row>
    <row r="27" spans="1:7" x14ac:dyDescent="0.2">
      <c r="A27" s="27"/>
      <c r="D27" s="14"/>
      <c r="E27" s="9"/>
      <c r="F27" s="10"/>
      <c r="G27" s="6"/>
    </row>
    <row r="28" spans="1:7" x14ac:dyDescent="0.2">
      <c r="A28" s="27" t="s">
        <v>9</v>
      </c>
      <c r="B28" s="10">
        <f>B13+B26</f>
        <v>9692941.8500000015</v>
      </c>
      <c r="C28" s="10">
        <f>C13+C26</f>
        <v>9525257.620000001</v>
      </c>
      <c r="D28" s="14"/>
      <c r="E28" s="9" t="s">
        <v>49</v>
      </c>
      <c r="F28" s="10"/>
      <c r="G28" s="20"/>
    </row>
    <row r="29" spans="1:7" x14ac:dyDescent="0.2">
      <c r="A29" s="32"/>
      <c r="D29" s="8"/>
      <c r="E29" s="9"/>
      <c r="F29" s="10"/>
      <c r="G29" s="20"/>
    </row>
    <row r="30" spans="1:7" x14ac:dyDescent="0.2">
      <c r="A30" s="31"/>
      <c r="B30" s="15"/>
      <c r="C30" s="15"/>
      <c r="D30" s="17"/>
      <c r="E30" s="39" t="s">
        <v>48</v>
      </c>
      <c r="F30" s="10">
        <f>SUM(F31:F33)</f>
        <v>0</v>
      </c>
      <c r="G30" s="6">
        <f>SUM(G31:G33)</f>
        <v>0</v>
      </c>
    </row>
    <row r="31" spans="1:7" x14ac:dyDescent="0.2">
      <c r="A31" s="31"/>
      <c r="B31" s="15"/>
      <c r="C31" s="15"/>
      <c r="D31" s="17"/>
      <c r="E31" s="11" t="s">
        <v>2</v>
      </c>
      <c r="F31" s="12">
        <v>0</v>
      </c>
      <c r="G31" s="5">
        <v>0</v>
      </c>
    </row>
    <row r="32" spans="1:7" x14ac:dyDescent="0.2">
      <c r="A32" s="31"/>
      <c r="B32" s="15"/>
      <c r="C32" s="15"/>
      <c r="D32" s="17"/>
      <c r="E32" s="11" t="s">
        <v>18</v>
      </c>
      <c r="F32" s="12">
        <v>0</v>
      </c>
      <c r="G32" s="5">
        <v>0</v>
      </c>
    </row>
    <row r="33" spans="1:7" x14ac:dyDescent="0.2">
      <c r="A33" s="31"/>
      <c r="B33" s="15"/>
      <c r="C33" s="15"/>
      <c r="D33" s="17"/>
      <c r="E33" s="11" t="s">
        <v>51</v>
      </c>
      <c r="F33" s="12">
        <v>0</v>
      </c>
      <c r="G33" s="5">
        <v>0</v>
      </c>
    </row>
    <row r="34" spans="1:7" x14ac:dyDescent="0.2">
      <c r="A34" s="31"/>
      <c r="B34" s="15"/>
      <c r="C34" s="15"/>
      <c r="D34" s="8"/>
      <c r="E34" s="11"/>
      <c r="F34" s="12"/>
      <c r="G34" s="5"/>
    </row>
    <row r="35" spans="1:7" x14ac:dyDescent="0.2">
      <c r="A35" s="31"/>
      <c r="B35" s="15"/>
      <c r="C35" s="15"/>
      <c r="D35" s="17"/>
      <c r="E35" s="39" t="s">
        <v>50</v>
      </c>
      <c r="F35" s="10">
        <f>SUM(F36:F40)</f>
        <v>9282142.8500000015</v>
      </c>
      <c r="G35" s="6">
        <f>SUM(G36:G40)</f>
        <v>9062891.209999999</v>
      </c>
    </row>
    <row r="36" spans="1:7" x14ac:dyDescent="0.2">
      <c r="A36" s="31"/>
      <c r="B36" s="15"/>
      <c r="C36" s="15"/>
      <c r="D36" s="17"/>
      <c r="E36" s="11" t="s">
        <v>52</v>
      </c>
      <c r="F36" s="12">
        <v>89921.64</v>
      </c>
      <c r="G36" s="5">
        <v>163047.76</v>
      </c>
    </row>
    <row r="37" spans="1:7" x14ac:dyDescent="0.2">
      <c r="A37" s="31"/>
      <c r="B37" s="15"/>
      <c r="C37" s="15"/>
      <c r="D37" s="17"/>
      <c r="E37" s="11" t="s">
        <v>19</v>
      </c>
      <c r="F37" s="12">
        <v>9192221.2100000009</v>
      </c>
      <c r="G37" s="5">
        <v>8899843.4499999993</v>
      </c>
    </row>
    <row r="38" spans="1:7" x14ac:dyDescent="0.2">
      <c r="A38" s="31"/>
      <c r="B38" s="16"/>
      <c r="C38" s="16"/>
      <c r="D38" s="17"/>
      <c r="E38" s="11" t="s">
        <v>3</v>
      </c>
      <c r="F38" s="12">
        <v>0</v>
      </c>
      <c r="G38" s="5">
        <v>0</v>
      </c>
    </row>
    <row r="39" spans="1:7" x14ac:dyDescent="0.2">
      <c r="A39" s="31"/>
      <c r="B39" s="15"/>
      <c r="C39" s="15"/>
      <c r="D39" s="7"/>
      <c r="E39" s="11" t="s">
        <v>4</v>
      </c>
      <c r="F39" s="12">
        <v>0</v>
      </c>
      <c r="G39" s="5">
        <v>0</v>
      </c>
    </row>
    <row r="40" spans="1:7" x14ac:dyDescent="0.2">
      <c r="A40" s="31"/>
      <c r="B40" s="15"/>
      <c r="C40" s="15"/>
      <c r="D40" s="24"/>
      <c r="E40" s="11" t="s">
        <v>53</v>
      </c>
      <c r="F40" s="12">
        <v>0</v>
      </c>
      <c r="G40" s="5">
        <v>0</v>
      </c>
    </row>
    <row r="41" spans="1:7" x14ac:dyDescent="0.2">
      <c r="A41" s="31"/>
      <c r="B41" s="15"/>
      <c r="C41" s="15"/>
      <c r="D41" s="24"/>
      <c r="E41" s="11"/>
      <c r="F41" s="12"/>
      <c r="G41" s="5"/>
    </row>
    <row r="42" spans="1:7" ht="20.399999999999999" x14ac:dyDescent="0.2">
      <c r="A42" s="31"/>
      <c r="B42" s="22"/>
      <c r="C42" s="23"/>
      <c r="D42" s="24"/>
      <c r="E42" s="39" t="s">
        <v>54</v>
      </c>
      <c r="F42" s="10">
        <f>SUM(F43:F44)</f>
        <v>0</v>
      </c>
      <c r="G42" s="6">
        <f>SUM(G43:G44)</f>
        <v>0</v>
      </c>
    </row>
    <row r="43" spans="1:7" x14ac:dyDescent="0.2">
      <c r="A43" s="32"/>
      <c r="B43" s="25"/>
      <c r="C43" s="24"/>
      <c r="D43" s="24"/>
      <c r="E43" s="11" t="s">
        <v>20</v>
      </c>
      <c r="F43" s="12">
        <v>0</v>
      </c>
      <c r="G43" s="5">
        <v>0</v>
      </c>
    </row>
    <row r="44" spans="1:7" x14ac:dyDescent="0.2">
      <c r="A44" s="32"/>
      <c r="B44" s="25"/>
      <c r="C44" s="24"/>
      <c r="D44" s="24"/>
      <c r="E44" s="11" t="s">
        <v>21</v>
      </c>
      <c r="F44" s="12">
        <v>0</v>
      </c>
      <c r="G44" s="5">
        <v>0</v>
      </c>
    </row>
    <row r="45" spans="1:7" x14ac:dyDescent="0.2">
      <c r="A45" s="32"/>
      <c r="B45" s="25"/>
      <c r="C45" s="24"/>
      <c r="D45" s="24"/>
      <c r="E45" s="11"/>
      <c r="F45" s="12"/>
      <c r="G45" s="5"/>
    </row>
    <row r="46" spans="1:7" x14ac:dyDescent="0.2">
      <c r="A46" s="32"/>
      <c r="B46" s="25"/>
      <c r="C46" s="24"/>
      <c r="D46" s="24"/>
      <c r="E46" s="39" t="s">
        <v>55</v>
      </c>
      <c r="F46" s="12">
        <f>SUM(F42+F35+F30)</f>
        <v>9282142.8500000015</v>
      </c>
      <c r="G46" s="5">
        <f>SUM(G42+G35+G30)</f>
        <v>9062891.209999999</v>
      </c>
    </row>
    <row r="47" spans="1:7" x14ac:dyDescent="0.2">
      <c r="A47" s="32"/>
      <c r="B47" s="25"/>
      <c r="C47" s="24"/>
      <c r="D47" s="24"/>
      <c r="E47" s="9"/>
      <c r="F47" s="10"/>
      <c r="G47" s="6"/>
    </row>
    <row r="48" spans="1:7" x14ac:dyDescent="0.2">
      <c r="A48" s="32"/>
      <c r="B48" s="25"/>
      <c r="C48" s="24"/>
      <c r="D48" s="24"/>
      <c r="E48" s="39" t="s">
        <v>56</v>
      </c>
      <c r="F48" s="10">
        <f>F46+F26</f>
        <v>9692941.8500000015</v>
      </c>
      <c r="G48" s="20">
        <f>G46+G26</f>
        <v>9525257.6199999992</v>
      </c>
    </row>
    <row r="49" spans="1:7" x14ac:dyDescent="0.2">
      <c r="A49" s="33"/>
      <c r="B49" s="34"/>
      <c r="C49" s="35"/>
      <c r="D49" s="35"/>
      <c r="E49" s="35"/>
      <c r="F49" s="35"/>
      <c r="G49" s="36"/>
    </row>
    <row r="51" spans="1:7" ht="13.2" x14ac:dyDescent="0.2">
      <c r="A51" s="43" t="s">
        <v>59</v>
      </c>
    </row>
  </sheetData>
  <sheetProtection formatCells="0" formatColumns="0" formatRows="0" autoFilter="0"/>
  <mergeCells count="1">
    <mergeCell ref="A1:G1"/>
  </mergeCells>
  <printOptions horizontalCentered="1"/>
  <pageMargins left="0.59055118110236227" right="0.59055118110236227" top="0.78740157480314965" bottom="0.78740157480314965" header="0" footer="0"/>
  <pageSetup scale="73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Usuario1</cp:lastModifiedBy>
  <cp:lastPrinted>2022-01-25T04:20:40Z</cp:lastPrinted>
  <dcterms:created xsi:type="dcterms:W3CDTF">2012-12-11T20:26:08Z</dcterms:created>
  <dcterms:modified xsi:type="dcterms:W3CDTF">2022-04-08T17:17:40Z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